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jaguirr1\Desktop\Pricing In-Progress\PRAC Process\Postings for Transmission Meeting\"/>
    </mc:Choice>
  </mc:AlternateContent>
  <xr:revisionPtr revIDLastSave="0" documentId="13_ncr:1_{D83DE169-64AB-483D-BC13-8B8491DCF574}" xr6:coauthVersionLast="47" xr6:coauthVersionMax="47" xr10:uidLastSave="{00000000-0000-0000-0000-000000000000}"/>
  <bookViews>
    <workbookView xWindow="28680" yWindow="-120" windowWidth="29040" windowHeight="15840" xr2:uid="{E8B18632-FC89-4E17-AB7E-7C559681589D}"/>
  </bookViews>
  <sheets>
    <sheet name="Projects" sheetId="1" r:id="rId1"/>
  </sheets>
  <definedNames>
    <definedName name="_xlnm._FilterDatabase" localSheetId="0" hidden="1">Projects!$A$6:$D$49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2" i="1" l="1"/>
</calcChain>
</file>

<file path=xl/sharedStrings.xml><?xml version="1.0" encoding="utf-8"?>
<sst xmlns="http://schemas.openxmlformats.org/spreadsheetml/2006/main" count="99" uniqueCount="53">
  <si>
    <t>NMPRC Filing #</t>
  </si>
  <si>
    <t>Project Name</t>
  </si>
  <si>
    <t>345 kV Transmission Lines Structure Replacement - Phase 2</t>
  </si>
  <si>
    <t>System Wide Relay Replacements and Upgrade Project - Phase 1</t>
  </si>
  <si>
    <t>Rio Puerco Switching Station - Back-up Generator Project</t>
  </si>
  <si>
    <t>Western Spirit Interconnection to PNM- Clines Corner</t>
  </si>
  <si>
    <t>AJ Shunt Reactor</t>
  </si>
  <si>
    <t>Spare 345kV Shunt Reactor</t>
  </si>
  <si>
    <t>Petroglyph Substation</t>
  </si>
  <si>
    <t>Person Substation Transformer and Associated Equipment Replacement</t>
  </si>
  <si>
    <t>Eastridge Substation Circuit Switcher and Associated Equipment Replacement</t>
  </si>
  <si>
    <t>Cibola Substation</t>
  </si>
  <si>
    <t>Arroyo Solar and Arroyo Storage Interconnection Project</t>
  </si>
  <si>
    <t>San Juan Satellite 345kV Station and Transmission Line Facilities for Interconnection of the San Juan Solar 1 Generation Facility and Battery Energy Storage System</t>
  </si>
  <si>
    <t>Sagebrush Substation</t>
  </si>
  <si>
    <t>FW 345 kV Transmission Line Structure Replacement -Phase 3</t>
  </si>
  <si>
    <t>CZ/WW 345 kV Transmission Line Structure Replacement-Phase 4</t>
  </si>
  <si>
    <t>Rattlesnake Substation Construction</t>
  </si>
  <si>
    <t>Gallegos Breaker Replacements</t>
  </si>
  <si>
    <t>Prosperity Substation</t>
  </si>
  <si>
    <t>Phase I – New Substation Within Existing Pachmann Switching Station and Related New Distribution Feeders Project</t>
  </si>
  <si>
    <t>WW 345 kV Transmission Line Structure Replacements - Phase 5</t>
  </si>
  <si>
    <t>West Mesa Switching Station 230KV/345KV Control Enclosure Replacement Project</t>
  </si>
  <si>
    <t>Manzanita Substation</t>
  </si>
  <si>
    <t>Interconnection of New Sky Ranch Solar</t>
  </si>
  <si>
    <t>Belen Phase Shifting Project</t>
  </si>
  <si>
    <t>AJ/BJ 345 kV Transmission Line Structure Replacements – Phase 6</t>
  </si>
  <si>
    <t>Wyoming Substation</t>
  </si>
  <si>
    <t>Leyendecker Substation</t>
  </si>
  <si>
    <t>Quail Ranch Switching Station</t>
  </si>
  <si>
    <t>Sandia Switching Station 115 kV Control Enclosure Replacement Project</t>
  </si>
  <si>
    <t>West Mesa Switching Station 115kV Control Replacement Project</t>
  </si>
  <si>
    <t>St Cecilia Substation Expansion and Transmission Line Extension</t>
  </si>
  <si>
    <t>Embudo Station</t>
  </si>
  <si>
    <t>Hidden Mountain Substation</t>
  </si>
  <si>
    <t>Norton 115kV Breaker Replacement Project</t>
  </si>
  <si>
    <t>NERC Physical Security</t>
  </si>
  <si>
    <t>TAG Interconnection 140MW Solar and Battery Energy Storage System (BESS) Project</t>
  </si>
  <si>
    <t>Res</t>
  </si>
  <si>
    <t>Both</t>
  </si>
  <si>
    <t>($)</t>
  </si>
  <si>
    <t>1254 (Updated)</t>
  </si>
  <si>
    <t>1297 (Updated #1271)</t>
  </si>
  <si>
    <t>1299 (Updated 1282)</t>
  </si>
  <si>
    <t>Ambrosia Switching Station 115kV Breaker Replacement and the Retirement and Removal of Capacitor Bank #2</t>
  </si>
  <si>
    <t>Station Hardening and Station Security</t>
  </si>
  <si>
    <t>BB2  Project Case No. 18-00243-UT</t>
  </si>
  <si>
    <t>CCN filing</t>
  </si>
  <si>
    <t>Bulk</t>
  </si>
  <si>
    <t>Load</t>
  </si>
  <si>
    <t>Bulk or Load Transmission Projects</t>
  </si>
  <si>
    <t>Western Spirit Transmission Interconnection- Pajarito Station</t>
  </si>
  <si>
    <t>The numbers here provide a preliminary evaluation of NMPRC 440 filings from 2019 to the present, categorizing projects as bulk transmission, load-based transmission, or a combination. This analysis is based on internal assumptions and is not intended for use outside of the PRAC in the Company’s final evaluation or determination of how such projects should be assessed. Additionally, this analysis does not account for CCN filings related to other significant projects or customer- and PNM-specific generation interconnections.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</si>
</sst>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rgb="FF00B050"/>
      <name val="Aptos Narrow"/>
      <family val="2"/>
      <scheme val="minor"/>
    </font>
    <font>
      <sz val="9"/>
      <color rgb="FF4A4948"/>
      <name val="Segoe UI"/>
      <family val="2"/>
    </font>
    <font>
      <sz val="11"/>
      <color rgb="FF0070C0"/>
      <name val="Aptos Narrow"/>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27">
    <xf numFmtId="0" fontId="0" fillId="0" borderId="0" xfId="0"/>
    <xf numFmtId="0" fontId="0" fillId="0" borderId="1" xfId="0" applyFill="1" applyBorder="1" applyAlignment="1">
      <alignment horizontal="center" wrapText="1"/>
    </xf>
    <xf numFmtId="164" fontId="0" fillId="0" borderId="1" xfId="1" applyNumberFormat="1" applyFont="1" applyFill="1" applyBorder="1" applyAlignment="1">
      <alignment horizontal="center"/>
    </xf>
    <xf numFmtId="0" fontId="0" fillId="0" borderId="0" xfId="0" applyFill="1"/>
    <xf numFmtId="0" fontId="3" fillId="0" borderId="1" xfId="0" applyFont="1" applyFill="1" applyBorder="1" applyAlignment="1">
      <alignment horizontal="center"/>
    </xf>
    <xf numFmtId="164" fontId="0" fillId="0" borderId="1" xfId="0" applyNumberFormat="1" applyFill="1" applyBorder="1" applyAlignment="1">
      <alignment horizontal="center"/>
    </xf>
    <xf numFmtId="0" fontId="2" fillId="0" borderId="1" xfId="0" applyFont="1" applyFill="1" applyBorder="1" applyAlignment="1">
      <alignment horizontal="center"/>
    </xf>
    <xf numFmtId="0" fontId="2" fillId="0" borderId="0" xfId="0" applyFont="1" applyFill="1" applyBorder="1" applyAlignment="1">
      <alignment horizontal="center"/>
    </xf>
    <xf numFmtId="164" fontId="0" fillId="0" borderId="0" xfId="0" applyNumberFormat="1" applyFill="1" applyBorder="1" applyAlignment="1">
      <alignment horizontal="center"/>
    </xf>
    <xf numFmtId="0" fontId="0" fillId="0" borderId="0" xfId="0" applyFill="1" applyAlignment="1">
      <alignment horizontal="center" vertical="center"/>
    </xf>
    <xf numFmtId="0" fontId="0" fillId="0" borderId="0" xfId="0" applyFill="1" applyAlignment="1">
      <alignment horizontal="center"/>
    </xf>
    <xf numFmtId="0" fontId="0" fillId="0" borderId="1" xfId="0" applyFill="1" applyBorder="1" applyAlignment="1">
      <alignment horizontal="center" vertical="center"/>
    </xf>
    <xf numFmtId="0" fontId="0" fillId="0" borderId="1" xfId="0" applyFill="1" applyBorder="1" applyAlignment="1">
      <alignment horizontal="center"/>
    </xf>
    <xf numFmtId="0" fontId="0" fillId="0" borderId="1" xfId="0" applyFill="1" applyBorder="1"/>
    <xf numFmtId="0" fontId="2" fillId="0" borderId="1" xfId="0" applyFont="1" applyFill="1" applyBorder="1" applyAlignment="1">
      <alignment horizontal="center" vertical="center"/>
    </xf>
    <xf numFmtId="0" fontId="4" fillId="0" borderId="1" xfId="0" applyFont="1" applyFill="1" applyBorder="1"/>
    <xf numFmtId="164" fontId="0" fillId="0" borderId="1" xfId="1" applyNumberFormat="1" applyFont="1" applyFill="1" applyBorder="1"/>
    <xf numFmtId="0" fontId="3"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Font="1" applyFill="1" applyBorder="1"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horizontal="center"/>
    </xf>
    <xf numFmtId="0" fontId="4" fillId="0" borderId="1" xfId="0" applyFont="1" applyFill="1" applyBorder="1" applyAlignment="1">
      <alignment horizontal="left" vertical="center" wrapText="1"/>
    </xf>
    <xf numFmtId="164" fontId="0" fillId="0" borderId="0" xfId="1" applyNumberFormat="1" applyFont="1" applyFill="1"/>
    <xf numFmtId="0" fontId="0" fillId="0" borderId="0" xfId="0" applyFill="1" applyAlignment="1">
      <alignment vertical="top" wrapText="1"/>
    </xf>
    <xf numFmtId="0" fontId="0" fillId="0" borderId="2" xfId="0" applyFill="1" applyBorder="1" applyAlignment="1">
      <alignment vertical="top" wrapText="1"/>
    </xf>
    <xf numFmtId="0" fontId="0" fillId="0" borderId="3" xfId="0" applyFill="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86F50-86E7-4B53-BFB0-AB6D68421A8F}">
  <dimension ref="A1:AD49"/>
  <sheetViews>
    <sheetView tabSelected="1" workbookViewId="0">
      <selection activeCell="C14" sqref="C14"/>
    </sheetView>
  </sheetViews>
  <sheetFormatPr defaultRowHeight="15" x14ac:dyDescent="0.25"/>
  <cols>
    <col min="1" max="1" width="20" style="9" customWidth="1"/>
    <col min="2" max="2" width="32.140625" style="10" bestFit="1" customWidth="1"/>
    <col min="3" max="3" width="121.42578125" style="3" customWidth="1"/>
    <col min="4" max="4" width="13.7109375" style="23" bestFit="1" customWidth="1"/>
    <col min="5" max="30" width="9.140625" style="3"/>
  </cols>
  <sheetData>
    <row r="1" spans="1:4" ht="30" customHeight="1" x14ac:dyDescent="0.25">
      <c r="A1" s="1" t="s">
        <v>50</v>
      </c>
      <c r="B1" s="2" t="s">
        <v>40</v>
      </c>
      <c r="C1" s="26" t="s">
        <v>52</v>
      </c>
      <c r="D1" s="24"/>
    </row>
    <row r="2" spans="1:4" x14ac:dyDescent="0.25">
      <c r="A2" s="4" t="s">
        <v>49</v>
      </c>
      <c r="B2" s="5">
        <f>SUM(D16+D17+D18+D22+D26+D28+D36+D38+D39+D40+D41+D47+D48)+0.5*D27</f>
        <v>148428349.5</v>
      </c>
      <c r="C2" s="26"/>
      <c r="D2" s="24"/>
    </row>
    <row r="3" spans="1:4" x14ac:dyDescent="0.25">
      <c r="A3" s="6" t="s">
        <v>48</v>
      </c>
      <c r="B3" s="5">
        <f>SUM(D7+D8+D9+D10+D11+D12+D13+D14+D15+D19+D20+D23+D24+D25+D29+D30+D32+D33+D34+D37+D42+D43+D44+D45+D46)+0.5*D27+D49</f>
        <v>602826013.03999996</v>
      </c>
      <c r="C3" s="26"/>
      <c r="D3" s="24"/>
    </row>
    <row r="4" spans="1:4" x14ac:dyDescent="0.25">
      <c r="A4" s="7"/>
      <c r="B4" s="8"/>
      <c r="C4" s="24"/>
      <c r="D4" s="24"/>
    </row>
    <row r="5" spans="1:4" x14ac:dyDescent="0.25">
      <c r="C5" s="25"/>
      <c r="D5" s="25"/>
    </row>
    <row r="6" spans="1:4" x14ac:dyDescent="0.25">
      <c r="A6" s="11" t="s">
        <v>0</v>
      </c>
      <c r="B6" s="12" t="s">
        <v>50</v>
      </c>
      <c r="C6" s="13" t="s">
        <v>1</v>
      </c>
      <c r="D6" s="2" t="s">
        <v>40</v>
      </c>
    </row>
    <row r="7" spans="1:4" x14ac:dyDescent="0.25">
      <c r="A7" s="14">
        <v>1233</v>
      </c>
      <c r="B7" s="6" t="s">
        <v>48</v>
      </c>
      <c r="C7" s="15" t="s">
        <v>2</v>
      </c>
      <c r="D7" s="16">
        <v>18500011</v>
      </c>
    </row>
    <row r="8" spans="1:4" x14ac:dyDescent="0.25">
      <c r="A8" s="14">
        <v>1234</v>
      </c>
      <c r="B8" s="6" t="s">
        <v>48</v>
      </c>
      <c r="C8" s="15" t="s">
        <v>3</v>
      </c>
      <c r="D8" s="16">
        <v>10189145</v>
      </c>
    </row>
    <row r="9" spans="1:4" x14ac:dyDescent="0.25">
      <c r="A9" s="14">
        <v>1235</v>
      </c>
      <c r="B9" s="6" t="s">
        <v>48</v>
      </c>
      <c r="C9" s="15" t="s">
        <v>4</v>
      </c>
      <c r="D9" s="16">
        <v>635491.77</v>
      </c>
    </row>
    <row r="10" spans="1:4" x14ac:dyDescent="0.25">
      <c r="A10" s="14">
        <v>1238</v>
      </c>
      <c r="B10" s="6" t="s">
        <v>48</v>
      </c>
      <c r="C10" s="15" t="s">
        <v>45</v>
      </c>
      <c r="D10" s="16">
        <v>7474669</v>
      </c>
    </row>
    <row r="11" spans="1:4" x14ac:dyDescent="0.25">
      <c r="A11" s="14">
        <v>1239</v>
      </c>
      <c r="B11" s="6" t="s">
        <v>48</v>
      </c>
      <c r="C11" s="15" t="s">
        <v>44</v>
      </c>
      <c r="D11" s="16">
        <v>660000</v>
      </c>
    </row>
    <row r="12" spans="1:4" x14ac:dyDescent="0.25">
      <c r="A12" s="14">
        <v>1240</v>
      </c>
      <c r="B12" s="6" t="s">
        <v>48</v>
      </c>
      <c r="C12" s="15" t="s">
        <v>51</v>
      </c>
      <c r="D12" s="16">
        <v>21005461</v>
      </c>
    </row>
    <row r="13" spans="1:4" x14ac:dyDescent="0.25">
      <c r="A13" s="14">
        <v>1241</v>
      </c>
      <c r="B13" s="6" t="s">
        <v>48</v>
      </c>
      <c r="C13" s="15" t="s">
        <v>5</v>
      </c>
      <c r="D13" s="16">
        <v>7951058</v>
      </c>
    </row>
    <row r="14" spans="1:4" x14ac:dyDescent="0.25">
      <c r="A14" s="14">
        <v>1242</v>
      </c>
      <c r="B14" s="6" t="s">
        <v>48</v>
      </c>
      <c r="C14" s="15" t="s">
        <v>6</v>
      </c>
      <c r="D14" s="16">
        <v>1668000</v>
      </c>
    </row>
    <row r="15" spans="1:4" x14ac:dyDescent="0.25">
      <c r="A15" s="14">
        <v>1243</v>
      </c>
      <c r="B15" s="6" t="s">
        <v>48</v>
      </c>
      <c r="C15" s="15" t="s">
        <v>7</v>
      </c>
      <c r="D15" s="16">
        <v>1668000</v>
      </c>
    </row>
    <row r="16" spans="1:4" x14ac:dyDescent="0.25">
      <c r="A16" s="17">
        <v>1245</v>
      </c>
      <c r="B16" s="4" t="s">
        <v>49</v>
      </c>
      <c r="C16" s="15" t="s">
        <v>8</v>
      </c>
      <c r="D16" s="16">
        <v>17532529</v>
      </c>
    </row>
    <row r="17" spans="1:4" x14ac:dyDescent="0.25">
      <c r="A17" s="17">
        <v>1247</v>
      </c>
      <c r="B17" s="4" t="s">
        <v>49</v>
      </c>
      <c r="C17" s="15" t="s">
        <v>9</v>
      </c>
      <c r="D17" s="16">
        <v>5465866</v>
      </c>
    </row>
    <row r="18" spans="1:4" x14ac:dyDescent="0.25">
      <c r="A18" s="17">
        <v>1251</v>
      </c>
      <c r="B18" s="4" t="s">
        <v>49</v>
      </c>
      <c r="C18" s="15" t="s">
        <v>10</v>
      </c>
      <c r="D18" s="16">
        <v>500000</v>
      </c>
    </row>
    <row r="19" spans="1:4" x14ac:dyDescent="0.25">
      <c r="A19" s="14">
        <v>1252</v>
      </c>
      <c r="B19" s="6" t="s">
        <v>48</v>
      </c>
      <c r="C19" s="15" t="s">
        <v>11</v>
      </c>
      <c r="D19" s="16">
        <v>12625920</v>
      </c>
    </row>
    <row r="20" spans="1:4" x14ac:dyDescent="0.25">
      <c r="A20" s="14">
        <v>1253</v>
      </c>
      <c r="B20" s="6" t="s">
        <v>48</v>
      </c>
      <c r="C20" s="15" t="s">
        <v>12</v>
      </c>
      <c r="D20" s="16">
        <v>32040000</v>
      </c>
    </row>
    <row r="21" spans="1:4" x14ac:dyDescent="0.25">
      <c r="A21" s="18">
        <v>1254</v>
      </c>
      <c r="B21" s="19" t="s">
        <v>48</v>
      </c>
      <c r="C21" s="15" t="s">
        <v>13</v>
      </c>
      <c r="D21" s="16">
        <v>12486096</v>
      </c>
    </row>
    <row r="22" spans="1:4" x14ac:dyDescent="0.25">
      <c r="A22" s="17">
        <v>1255</v>
      </c>
      <c r="B22" s="4" t="s">
        <v>49</v>
      </c>
      <c r="C22" s="15" t="s">
        <v>14</v>
      </c>
      <c r="D22" s="16">
        <v>32877097</v>
      </c>
    </row>
    <row r="23" spans="1:4" x14ac:dyDescent="0.25">
      <c r="A23" s="14">
        <v>1256</v>
      </c>
      <c r="B23" s="6" t="s">
        <v>48</v>
      </c>
      <c r="C23" s="15" t="s">
        <v>15</v>
      </c>
      <c r="D23" s="16">
        <v>19087591</v>
      </c>
    </row>
    <row r="24" spans="1:4" x14ac:dyDescent="0.25">
      <c r="A24" s="14">
        <v>1257</v>
      </c>
      <c r="B24" s="6" t="s">
        <v>48</v>
      </c>
      <c r="C24" s="15" t="s">
        <v>16</v>
      </c>
      <c r="D24" s="16">
        <v>16929521</v>
      </c>
    </row>
    <row r="25" spans="1:4" x14ac:dyDescent="0.25">
      <c r="A25" s="14">
        <v>1258</v>
      </c>
      <c r="B25" s="6" t="s">
        <v>48</v>
      </c>
      <c r="C25" s="15" t="s">
        <v>17</v>
      </c>
      <c r="D25" s="16">
        <v>29192559</v>
      </c>
    </row>
    <row r="26" spans="1:4" x14ac:dyDescent="0.25">
      <c r="A26" s="17">
        <v>1260</v>
      </c>
      <c r="B26" s="4" t="s">
        <v>49</v>
      </c>
      <c r="C26" s="15" t="s">
        <v>18</v>
      </c>
      <c r="D26" s="16">
        <v>1196448</v>
      </c>
    </row>
    <row r="27" spans="1:4" x14ac:dyDescent="0.25">
      <c r="A27" s="20">
        <v>1262</v>
      </c>
      <c r="B27" s="21" t="s">
        <v>39</v>
      </c>
      <c r="C27" s="15" t="s">
        <v>19</v>
      </c>
      <c r="D27" s="16">
        <v>39877577</v>
      </c>
    </row>
    <row r="28" spans="1:4" x14ac:dyDescent="0.25">
      <c r="A28" s="17">
        <v>1265</v>
      </c>
      <c r="B28" s="4" t="s">
        <v>49</v>
      </c>
      <c r="C28" s="15" t="s">
        <v>20</v>
      </c>
      <c r="D28" s="16">
        <v>5204396</v>
      </c>
    </row>
    <row r="29" spans="1:4" x14ac:dyDescent="0.25">
      <c r="A29" s="14">
        <v>1267</v>
      </c>
      <c r="B29" s="6" t="s">
        <v>48</v>
      </c>
      <c r="C29" s="15" t="s">
        <v>21</v>
      </c>
      <c r="D29" s="16">
        <v>12661064</v>
      </c>
    </row>
    <row r="30" spans="1:4" x14ac:dyDescent="0.25">
      <c r="A30" s="14">
        <v>1269</v>
      </c>
      <c r="B30" s="6" t="s">
        <v>48</v>
      </c>
      <c r="C30" s="15" t="s">
        <v>22</v>
      </c>
      <c r="D30" s="16">
        <v>7640578.7699999996</v>
      </c>
    </row>
    <row r="31" spans="1:4" x14ac:dyDescent="0.25">
      <c r="A31" s="18">
        <v>1271</v>
      </c>
      <c r="B31" s="19" t="s">
        <v>49</v>
      </c>
      <c r="C31" s="15" t="s">
        <v>23</v>
      </c>
      <c r="D31" s="16">
        <v>24323203</v>
      </c>
    </row>
    <row r="32" spans="1:4" x14ac:dyDescent="0.25">
      <c r="A32" s="14">
        <v>1272</v>
      </c>
      <c r="B32" s="6" t="s">
        <v>48</v>
      </c>
      <c r="C32" s="15" t="s">
        <v>24</v>
      </c>
      <c r="D32" s="16">
        <v>72945660</v>
      </c>
    </row>
    <row r="33" spans="1:4" x14ac:dyDescent="0.25">
      <c r="A33" s="14">
        <v>1279</v>
      </c>
      <c r="B33" s="6" t="s">
        <v>48</v>
      </c>
      <c r="C33" s="15" t="s">
        <v>25</v>
      </c>
      <c r="D33" s="16">
        <v>19689068</v>
      </c>
    </row>
    <row r="34" spans="1:4" x14ac:dyDescent="0.25">
      <c r="A34" s="14">
        <v>1280</v>
      </c>
      <c r="B34" s="6" t="s">
        <v>38</v>
      </c>
      <c r="C34" s="15" t="s">
        <v>26</v>
      </c>
      <c r="D34" s="16">
        <v>12661064</v>
      </c>
    </row>
    <row r="35" spans="1:4" x14ac:dyDescent="0.25">
      <c r="A35" s="18">
        <v>1282</v>
      </c>
      <c r="B35" s="19" t="s">
        <v>49</v>
      </c>
      <c r="C35" s="22" t="s">
        <v>27</v>
      </c>
      <c r="D35" s="16">
        <v>4027771</v>
      </c>
    </row>
    <row r="36" spans="1:4" x14ac:dyDescent="0.25">
      <c r="A36" s="17">
        <v>1284</v>
      </c>
      <c r="B36" s="4" t="s">
        <v>49</v>
      </c>
      <c r="C36" s="15" t="s">
        <v>28</v>
      </c>
      <c r="D36" s="16">
        <v>8198810</v>
      </c>
    </row>
    <row r="37" spans="1:4" x14ac:dyDescent="0.25">
      <c r="A37" s="14">
        <v>1285</v>
      </c>
      <c r="B37" s="6" t="s">
        <v>38</v>
      </c>
      <c r="C37" s="15" t="s">
        <v>29</v>
      </c>
      <c r="D37" s="16">
        <v>24442493</v>
      </c>
    </row>
    <row r="38" spans="1:4" x14ac:dyDescent="0.25">
      <c r="A38" s="17">
        <v>1290</v>
      </c>
      <c r="B38" s="4" t="s">
        <v>49</v>
      </c>
      <c r="C38" s="15" t="s">
        <v>30</v>
      </c>
      <c r="D38" s="16">
        <v>7164412</v>
      </c>
    </row>
    <row r="39" spans="1:4" x14ac:dyDescent="0.25">
      <c r="A39" s="17">
        <v>1291</v>
      </c>
      <c r="B39" s="4" t="s">
        <v>49</v>
      </c>
      <c r="C39" s="15" t="s">
        <v>31</v>
      </c>
      <c r="D39" s="16">
        <v>7164412</v>
      </c>
    </row>
    <row r="40" spans="1:4" x14ac:dyDescent="0.25">
      <c r="A40" s="17">
        <v>1292</v>
      </c>
      <c r="B40" s="4" t="s">
        <v>49</v>
      </c>
      <c r="C40" s="15" t="s">
        <v>32</v>
      </c>
      <c r="D40" s="16">
        <v>8000000</v>
      </c>
    </row>
    <row r="41" spans="1:4" x14ac:dyDescent="0.25">
      <c r="A41" s="17">
        <v>1293</v>
      </c>
      <c r="B41" s="4" t="s">
        <v>49</v>
      </c>
      <c r="C41" s="15" t="s">
        <v>33</v>
      </c>
      <c r="D41" s="16">
        <v>5535413</v>
      </c>
    </row>
    <row r="42" spans="1:4" x14ac:dyDescent="0.25">
      <c r="A42" s="14">
        <v>1295</v>
      </c>
      <c r="B42" s="6" t="s">
        <v>48</v>
      </c>
      <c r="C42" s="15" t="s">
        <v>34</v>
      </c>
      <c r="D42" s="16">
        <v>105581869</v>
      </c>
    </row>
    <row r="43" spans="1:4" x14ac:dyDescent="0.25">
      <c r="A43" s="14">
        <v>1296</v>
      </c>
      <c r="B43" s="6" t="s">
        <v>48</v>
      </c>
      <c r="C43" s="15" t="s">
        <v>36</v>
      </c>
      <c r="D43" s="16">
        <v>6803979</v>
      </c>
    </row>
    <row r="44" spans="1:4" x14ac:dyDescent="0.25">
      <c r="A44" s="14">
        <v>1307</v>
      </c>
      <c r="B44" s="6" t="s">
        <v>48</v>
      </c>
      <c r="C44" s="15" t="s">
        <v>35</v>
      </c>
      <c r="D44" s="2">
        <v>1378449</v>
      </c>
    </row>
    <row r="45" spans="1:4" x14ac:dyDescent="0.25">
      <c r="A45" s="14">
        <v>1309</v>
      </c>
      <c r="B45" s="6" t="s">
        <v>48</v>
      </c>
      <c r="C45" s="15" t="s">
        <v>37</v>
      </c>
      <c r="D45" s="16">
        <v>7605507</v>
      </c>
    </row>
    <row r="46" spans="1:4" x14ac:dyDescent="0.25">
      <c r="A46" s="14" t="s">
        <v>41</v>
      </c>
      <c r="B46" s="6" t="s">
        <v>48</v>
      </c>
      <c r="C46" s="15" t="s">
        <v>13</v>
      </c>
      <c r="D46" s="16">
        <v>20450066</v>
      </c>
    </row>
    <row r="47" spans="1:4" x14ac:dyDescent="0.25">
      <c r="A47" s="17" t="s">
        <v>42</v>
      </c>
      <c r="B47" s="4" t="s">
        <v>49</v>
      </c>
      <c r="C47" s="15" t="s">
        <v>23</v>
      </c>
      <c r="D47" s="16">
        <v>24323203</v>
      </c>
    </row>
    <row r="48" spans="1:4" x14ac:dyDescent="0.25">
      <c r="A48" s="17" t="s">
        <v>43</v>
      </c>
      <c r="B48" s="4" t="s">
        <v>49</v>
      </c>
      <c r="C48" s="22" t="s">
        <v>27</v>
      </c>
      <c r="D48" s="16">
        <v>5326975</v>
      </c>
    </row>
    <row r="49" spans="1:4" x14ac:dyDescent="0.25">
      <c r="A49" s="14" t="s">
        <v>47</v>
      </c>
      <c r="B49" s="6" t="s">
        <v>48</v>
      </c>
      <c r="C49" s="22" t="s">
        <v>46</v>
      </c>
      <c r="D49" s="16">
        <v>111400000</v>
      </c>
    </row>
  </sheetData>
  <sortState xmlns:xlrd2="http://schemas.microsoft.com/office/spreadsheetml/2017/richdata2" ref="A7:D48">
    <sortCondition ref="A7:A48"/>
  </sortState>
  <mergeCells count="1">
    <mergeCell ref="C1: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Projects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Padilla, Justin</dc:creator>
  <cp:lastModifiedBy>Aguirre, Julio</cp:lastModifiedBy>
  <dcterms:created xsi:type="dcterms:W3CDTF">2025-04-15T15:09:45Z</dcterms:created>
  <dcterms:modified xsi:type="dcterms:W3CDTF">2025-05-05T14:28:37Z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67428c-8df2-41b3-925f-2e32f93f53ed_Enabled">
    <vt:lpwstr>true</vt:lpwstr>
  </property>
  <property fmtid="{D5CDD505-2E9C-101B-9397-08002B2CF9AE}" pid="3" name="MSIP_Label_f367428c-8df2-41b3-925f-2e32f93f53ed_SetDate">
    <vt:lpwstr>2025-04-15T16:43:25Z</vt:lpwstr>
  </property>
  <property fmtid="{D5CDD505-2E9C-101B-9397-08002B2CF9AE}" pid="4" name="MSIP_Label_f367428c-8df2-41b3-925f-2e32f93f53ed_Method">
    <vt:lpwstr>Standard</vt:lpwstr>
  </property>
  <property fmtid="{D5CDD505-2E9C-101B-9397-08002B2CF9AE}" pid="5" name="MSIP_Label_f367428c-8df2-41b3-925f-2e32f93f53ed_Name">
    <vt:lpwstr>f367428c-8df2-41b3-925f-2e32f93f53ed</vt:lpwstr>
  </property>
  <property fmtid="{D5CDD505-2E9C-101B-9397-08002B2CF9AE}" pid="6" name="MSIP_Label_f367428c-8df2-41b3-925f-2e32f93f53ed_SiteId">
    <vt:lpwstr>6c1ea1fd-d5ee-4dc8-bcfe-8877bd40388b</vt:lpwstr>
  </property>
  <property fmtid="{D5CDD505-2E9C-101B-9397-08002B2CF9AE}" pid="7" name="MSIP_Label_f367428c-8df2-41b3-925f-2e32f93f53ed_ActionId">
    <vt:lpwstr>2be70aa9-e7d8-4733-b26d-4e9e4f604a15</vt:lpwstr>
  </property>
  <property fmtid="{D5CDD505-2E9C-101B-9397-08002B2CF9AE}" pid="8" name="MSIP_Label_f367428c-8df2-41b3-925f-2e32f93f53ed_ContentBits">
    <vt:lpwstr>0</vt:lpwstr>
  </property>
</Properties>
</file>